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Quickstart" sheetId="2" state="visible" r:id="rId2"/>
    <sheet xmlns:r="http://schemas.openxmlformats.org/officeDocument/2006/relationships" name="Pension" sheetId="3" state="visible" r:id="rId3"/>
    <sheet xmlns:r="http://schemas.openxmlformats.org/officeDocument/2006/relationships" name="Bridge" sheetId="4" state="visible" r:id="rId4"/>
    <sheet xmlns:r="http://schemas.openxmlformats.org/officeDocument/2006/relationships" name="Next Steps" sheetId="5" state="visible" r:id="rId5"/>
  </sheets>
  <definedNames/>
  <calcPr calcId="124519" fullCalcOnLoad="1"/>
</workbook>
</file>

<file path=xl/styles.xml><?xml version="1.0" encoding="utf-8"?>
<styleSheet xmlns="http://schemas.openxmlformats.org/spreadsheetml/2006/main">
  <numFmts count="2">
    <numFmt numFmtId="164" formatCode="$#,##0.00"/>
    <numFmt numFmtId="165" formatCode="0.0%"/>
  </numFmts>
  <fonts count="7">
    <font>
      <name val="Calibri"/>
      <family val="2"/>
      <color theme="1"/>
      <sz val="11"/>
      <scheme val="minor"/>
    </font>
    <font>
      <name val="Arial"/>
      <b val="1"/>
      <color rgb="00DC8612"/>
      <sz val="9"/>
    </font>
    <font>
      <name val="Arial"/>
      <b val="1"/>
      <color rgb="002E241B"/>
      <sz val="20"/>
    </font>
    <font>
      <name val="Arial"/>
      <color rgb="002E241B"/>
      <sz val="10.5"/>
    </font>
    <font>
      <name val="Arial"/>
      <b val="1"/>
      <color rgb="002E241B"/>
      <sz val="11"/>
    </font>
    <font>
      <name val="Arial"/>
      <color rgb="006B5A47"/>
      <sz val="9.5"/>
    </font>
    <font>
      <name val="Arial"/>
      <b val="1"/>
      <color rgb="002E241B"/>
      <sz val="18"/>
    </font>
  </fonts>
  <fills count="5">
    <fill>
      <patternFill/>
    </fill>
    <fill>
      <patternFill patternType="gray125"/>
    </fill>
    <fill>
      <patternFill patternType="solid">
        <fgColor rgb="00ECD7BC"/>
      </patternFill>
    </fill>
    <fill>
      <patternFill patternType="solid">
        <fgColor rgb="00FFFFFF"/>
      </patternFill>
    </fill>
    <fill>
      <patternFill patternType="solid">
        <fgColor rgb="00FFF2DD"/>
      </patternFill>
    </fill>
  </fills>
  <borders count="2">
    <border>
      <left/>
      <right/>
      <top/>
      <bottom/>
      <diagonal/>
    </border>
    <border>
      <left style="thin">
        <color rgb="00D7C3A6"/>
      </left>
      <right style="thin">
        <color rgb="00D7C3A6"/>
      </right>
      <top style="thin">
        <color rgb="00D7C3A6"/>
      </top>
      <bottom style="thin">
        <color rgb="00D7C3A6"/>
      </bottom>
    </border>
  </borders>
  <cellStyleXfs count="1">
    <xf numFmtId="0" fontId="0" fillId="0" borderId="0"/>
  </cellStyleXfs>
  <cellXfs count="21">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pivotButton="0" quotePrefix="0" xfId="0"/>
    <xf numFmtId="0" fontId="3" fillId="0" borderId="0" pivotButton="0" quotePrefix="0" xfId="0"/>
    <xf numFmtId="0" fontId="5" fillId="0" borderId="0" applyAlignment="1" pivotButton="0" quotePrefix="0" xfId="0">
      <alignment vertical="top" wrapText="1"/>
    </xf>
    <xf numFmtId="0" fontId="6" fillId="0" borderId="0" pivotButton="0" quotePrefix="0" xfId="0"/>
    <xf numFmtId="0" fontId="4" fillId="2" borderId="0" pivotButton="0" quotePrefix="0" xfId="0"/>
    <xf numFmtId="0" fontId="0" fillId="2" borderId="0" pivotButton="0" quotePrefix="0" xfId="0"/>
    <xf numFmtId="0" fontId="3" fillId="3" borderId="1" pivotButton="0" quotePrefix="0" xfId="0"/>
    <xf numFmtId="0" fontId="0" fillId="4" borderId="1" pivotButton="0" quotePrefix="0" xfId="0"/>
    <xf numFmtId="0" fontId="0" fillId="3" borderId="1" pivotButton="0" quotePrefix="0" xfId="0"/>
    <xf numFmtId="164" fontId="3" fillId="3" borderId="1" pivotButton="0" quotePrefix="0" xfId="0"/>
    <xf numFmtId="164" fontId="0" fillId="4" borderId="1" pivotButton="0" quotePrefix="0" xfId="0"/>
    <xf numFmtId="1" fontId="3" fillId="3" borderId="1" pivotButton="0" quotePrefix="0" xfId="0"/>
    <xf numFmtId="165" fontId="0" fillId="4" borderId="1" pivotButton="0" quotePrefix="0" xfId="0"/>
    <xf numFmtId="0" fontId="0" fillId="3" borderId="1" applyAlignment="1" pivotButton="0" quotePrefix="0" xfId="0">
      <alignment vertical="top" wrapText="1"/>
    </xf>
    <xf numFmtId="0" fontId="5" fillId="3" borderId="1" pivotButton="0" quotePrefix="0" xfId="0"/>
    <xf numFmtId="164" fontId="0" fillId="3" borderId="1" pivotButton="0" quotePrefix="0" xfId="0"/>
    <xf numFmtId="165"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20"/>
  <sheetViews>
    <sheetView showGridLines="0" workbookViewId="0">
      <selection activeCell="A1" sqref="A1"/>
    </sheetView>
  </sheetViews>
  <sheetFormatPr baseColWidth="8" defaultRowHeight="15"/>
  <cols>
    <col width="26" customWidth="1" min="1" max="1"/>
    <col width="70" customWidth="1" min="2" max="2"/>
  </cols>
  <sheetData>
    <row r="1">
      <c r="A1" s="1" t="inlineStr">
        <is>
          <t>Ember Economy • Federal Employee FIRE Starter Pack</t>
        </is>
      </c>
    </row>
    <row r="2">
      <c r="A2" s="2" t="inlineStr">
        <is>
          <t>Federal FIRE Quickstart</t>
        </is>
      </c>
    </row>
    <row r="4">
      <c r="A4" s="3" t="inlineStr">
        <is>
          <t>This workbook is a first-pass planning tool for federal workers under FERS. It is not exact retirement counseling. Use it to get your bearings, find the questions that matter, and stop relying on generic FIRE math that ignores your benefits.</t>
        </is>
      </c>
    </row>
    <row r="5"/>
    <row r="6"/>
    <row r="8">
      <c r="A8" s="4" t="inlineStr">
        <is>
          <t>Quickstart</t>
        </is>
      </c>
      <c r="B8" s="5" t="inlineStr">
        <is>
          <t>Rough gap math: spending target, pension placeholder, Supplement placeholder, and portfolio gap.</t>
        </is>
      </c>
    </row>
    <row r="10">
      <c r="A10" s="4" t="inlineStr">
        <is>
          <t>Pension</t>
        </is>
      </c>
      <c r="B10" s="5" t="inlineStr">
        <is>
          <t>Back-of-napkin FERS estimate using high-3, service years, and multiplier assumptions.</t>
        </is>
      </c>
    </row>
    <row r="12">
      <c r="A12" s="4" t="inlineStr">
        <is>
          <t>Bridge</t>
        </is>
      </c>
      <c r="B12" s="5" t="inlineStr">
        <is>
          <t>Estimate how the Supplement changes the pre-62 bridge years.</t>
        </is>
      </c>
    </row>
    <row r="14">
      <c r="A14" s="4" t="inlineStr">
        <is>
          <t>Next Steps</t>
        </is>
      </c>
      <c r="B14" s="5" t="inlineStr">
        <is>
          <t>Write down the exact questions to confirm with HR, OPM sources, or your own records.</t>
        </is>
      </c>
    </row>
    <row r="18">
      <c r="A18" s="6" t="inlineStr">
        <is>
          <t>Do not treat this workbook like gospel. Covered-service rules, retirement timing, FEHB continuity, and the Supplement all deserve direct verification before any real-world decision.</t>
        </is>
      </c>
    </row>
    <row r="19"/>
    <row r="20"/>
  </sheetData>
  <mergeCells count="4">
    <mergeCell ref="A18:B20"/>
    <mergeCell ref="A2:B2"/>
    <mergeCell ref="A1:B1"/>
    <mergeCell ref="A4:B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0"/>
  <sheetViews>
    <sheetView showGridLines="0" workbookViewId="0">
      <selection activeCell="A1" sqref="A1"/>
    </sheetView>
  </sheetViews>
  <sheetFormatPr baseColWidth="8" defaultRowHeight="15"/>
  <cols>
    <col width="28" customWidth="1" min="1" max="1"/>
    <col width="18" customWidth="1" min="2" max="2"/>
    <col width="24" customWidth="1" min="3" max="3"/>
    <col width="28" customWidth="1" min="4" max="4"/>
    <col width="18" customWidth="1" min="5" max="5"/>
    <col width="24" customWidth="1" min="6" max="6"/>
  </cols>
  <sheetData>
    <row r="1">
      <c r="A1" s="1" t="inlineStr">
        <is>
          <t>Ember Economy • Federal Employee FIRE Quickstart</t>
        </is>
      </c>
    </row>
    <row r="2">
      <c r="A2" s="7" t="inlineStr">
        <is>
          <t>Run the math the way a federal worker actually has to run it.</t>
        </is>
      </c>
    </row>
    <row r="4">
      <c r="A4" s="3" t="inlineStr">
        <is>
          <t>Use this sheet for first-pass planning only. Input cells are shaded. The goal is not fake precision. The goal is seeing how pension, bridge income, and portfolio withdrawals fit together.</t>
        </is>
      </c>
    </row>
    <row r="5"/>
    <row r="7">
      <c r="A7" s="8" t="inlineStr">
        <is>
          <t>Inputs</t>
        </is>
      </c>
      <c r="B7" s="9" t="n"/>
      <c r="C7" s="9" t="n"/>
      <c r="D7" s="8" t="inlineStr">
        <is>
          <t>Outputs</t>
        </is>
      </c>
      <c r="E7" s="9" t="n"/>
      <c r="F7" s="9" t="n"/>
    </row>
    <row r="8">
      <c r="A8" s="10" t="inlineStr">
        <is>
          <t>Current age</t>
        </is>
      </c>
      <c r="B8" s="11" t="inlineStr"/>
      <c r="C8" s="12" t="inlineStr"/>
      <c r="D8" s="10" t="inlineStr">
        <is>
          <t>Estimated annual pension</t>
        </is>
      </c>
      <c r="E8" s="13">
        <f>IF(OR(B10="",B11="",B16=""),"",B10*B11*B16)</f>
        <v/>
      </c>
      <c r="F8" s="12" t="n"/>
    </row>
    <row r="9">
      <c r="A9" s="10" t="inlineStr">
        <is>
          <t>Planned retirement age</t>
        </is>
      </c>
      <c r="B9" s="11" t="inlineStr"/>
      <c r="C9" s="12" t="inlineStr"/>
      <c r="D9" s="10" t="inlineStr">
        <is>
          <t>Estimated annual Supplement</t>
        </is>
      </c>
      <c r="E9" s="13">
        <f>IF(B17="","",B17*12)</f>
        <v/>
      </c>
      <c r="F9" s="12" t="n"/>
    </row>
    <row r="10">
      <c r="A10" s="10" t="inlineStr">
        <is>
          <t>Current years of federal service</t>
        </is>
      </c>
      <c r="B10" s="11" t="inlineStr"/>
      <c r="C10" s="12" t="inlineStr"/>
      <c r="D10" s="10" t="inlineStr">
        <is>
          <t>Annual portfolio income needed</t>
        </is>
      </c>
      <c r="E10" s="13">
        <f>IF(B12="","",MAX(B12-E8-E9,0))</f>
        <v/>
      </c>
      <c r="F10" s="12" t="n"/>
    </row>
    <row r="11">
      <c r="A11" s="10" t="inlineStr">
        <is>
          <t>Estimated high-3 salary</t>
        </is>
      </c>
      <c r="B11" s="14" t="inlineStr"/>
      <c r="C11" s="12" t="inlineStr"/>
      <c r="D11" s="10" t="inlineStr">
        <is>
          <t>Target portfolio at withdrawal rate</t>
        </is>
      </c>
      <c r="E11" s="13">
        <f>IF(OR(E10="",B15=""),"",E10/B15)</f>
        <v/>
      </c>
      <c r="F11" s="12" t="n"/>
    </row>
    <row r="12">
      <c r="A12" s="10" t="inlineStr">
        <is>
          <t>Annual spending target</t>
        </is>
      </c>
      <c r="B12" s="14" t="inlineStr"/>
      <c r="C12" s="12" t="inlineStr"/>
      <c r="D12" s="10" t="inlineStr">
        <is>
          <t>Total invested assets now</t>
        </is>
      </c>
      <c r="E12" s="13">
        <f>IF(AND(B13="",B14=""),"",B13+B14)</f>
        <v/>
      </c>
      <c r="F12" s="12" t="n"/>
    </row>
    <row r="13">
      <c r="A13" s="10" t="inlineStr">
        <is>
          <t>Current TSP balance</t>
        </is>
      </c>
      <c r="B13" s="14" t="inlineStr"/>
      <c r="C13" s="12" t="inlineStr"/>
      <c r="D13" s="10" t="inlineStr">
        <is>
          <t>Gap still to cover</t>
        </is>
      </c>
      <c r="E13" s="13">
        <f>IF(OR(E11="",E12=""),"",MAX(E11-E12,0))</f>
        <v/>
      </c>
      <c r="F13" s="12" t="n"/>
    </row>
    <row r="14">
      <c r="A14" s="10" t="inlineStr">
        <is>
          <t>Other invested assets</t>
        </is>
      </c>
      <c r="B14" s="14" t="inlineStr"/>
      <c r="C14" s="12" t="inlineStr"/>
      <c r="D14" s="10" t="inlineStr">
        <is>
          <t>Bridge years until 62</t>
        </is>
      </c>
      <c r="E14" s="15">
        <f>IF(B9="","",MAX(62-B9,0))</f>
        <v/>
      </c>
      <c r="F14" s="12" t="n"/>
    </row>
    <row r="15">
      <c r="A15" s="10" t="inlineStr">
        <is>
          <t>Withdrawal rate</t>
        </is>
      </c>
      <c r="B15" s="16" t="n">
        <v>0.04</v>
      </c>
      <c r="C15" s="12" t="inlineStr"/>
      <c r="D15" s="10" t="inlineStr">
        <is>
          <t>Immediate question</t>
        </is>
      </c>
      <c r="E15" s="17" t="inlineStr">
        <is>
          <t>Does this plan depend on FEHB, the Supplement, or MRA timing you have not verified yet?</t>
        </is>
      </c>
      <c r="F15" s="18" t="inlineStr">
        <is>
          <t>Write the unresolved issue in Next Steps.</t>
        </is>
      </c>
    </row>
    <row r="16">
      <c r="A16" s="10" t="inlineStr">
        <is>
          <t>FERS multiplier</t>
        </is>
      </c>
      <c r="B16" s="16" t="n">
        <v>0.01</v>
      </c>
      <c r="C16" s="12" t="inlineStr"/>
      <c r="D16" s="12" t="n"/>
      <c r="E16" s="12" t="n"/>
      <c r="F16" s="12" t="n"/>
    </row>
    <row r="17">
      <c r="A17" s="10" t="inlineStr">
        <is>
          <t>Estimated monthly Supplement</t>
        </is>
      </c>
      <c r="B17" s="14" t="inlineStr"/>
      <c r="C17" s="12" t="inlineStr"/>
      <c r="D17" s="12" t="n"/>
      <c r="E17" s="12" t="n"/>
      <c r="F17" s="12" t="n"/>
    </row>
    <row r="19">
      <c r="A19" s="6" t="inlineStr">
        <is>
          <t>Next action: if the pension and FEHB pieces materially change the plan, stop using generic FIRE calculators as your source of truth.</t>
        </is>
      </c>
    </row>
    <row r="20"/>
  </sheetData>
  <mergeCells count="4">
    <mergeCell ref="A2:F2"/>
    <mergeCell ref="A19:F20"/>
    <mergeCell ref="A1:F1"/>
    <mergeCell ref="A4:F5"/>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7"/>
  <sheetViews>
    <sheetView showGridLines="0" workbookViewId="0">
      <selection activeCell="A1" sqref="A1"/>
    </sheetView>
  </sheetViews>
  <sheetFormatPr baseColWidth="8" defaultRowHeight="15"/>
  <cols>
    <col width="34" customWidth="1" min="1" max="1"/>
    <col width="20" customWidth="1" min="2" max="2"/>
    <col width="48" customWidth="1" min="3" max="3"/>
  </cols>
  <sheetData>
    <row r="1">
      <c r="A1" s="7" t="inlineStr">
        <is>
          <t>FERS Pension Estimate</t>
        </is>
      </c>
    </row>
    <row r="3">
      <c r="A3" s="3" t="inlineStr">
        <is>
          <t>This is a rough estimate sheet. The standard formula is 1% × high-3 × years of service. The 1.1% multiplier can apply at age 62+ with at least 20 years. Covered-service jobs differ.</t>
        </is>
      </c>
    </row>
    <row r="4"/>
    <row r="6">
      <c r="A6" s="8" t="inlineStr">
        <is>
          <t>Field</t>
        </is>
      </c>
      <c r="B6" s="8" t="inlineStr">
        <is>
          <t>Value</t>
        </is>
      </c>
      <c r="C6" s="8" t="inlineStr">
        <is>
          <t>Notes</t>
        </is>
      </c>
    </row>
    <row r="7">
      <c r="A7" s="10" t="inlineStr">
        <is>
          <t>Estimated high-3 salary</t>
        </is>
      </c>
      <c r="B7" s="19" t="inlineStr"/>
      <c r="C7" s="18" t="inlineStr">
        <is>
          <t>Use your best current estimate.</t>
        </is>
      </c>
    </row>
    <row r="8">
      <c r="A8" s="10" t="inlineStr">
        <is>
          <t>Years of creditable service</t>
        </is>
      </c>
      <c r="B8" s="12" t="inlineStr"/>
      <c r="C8" s="18" t="inlineStr">
        <is>
          <t>Round conservatively if unsure.</t>
        </is>
      </c>
    </row>
    <row r="9">
      <c r="A9" s="10" t="inlineStr">
        <is>
          <t>Multiplier</t>
        </is>
      </c>
      <c r="B9" s="20" t="n">
        <v>0.01</v>
      </c>
      <c r="C9" s="18" t="inlineStr">
        <is>
          <t>Default standard FERS multiplier.</t>
        </is>
      </c>
    </row>
    <row r="10">
      <c r="A10" s="10" t="inlineStr">
        <is>
          <t>Estimated annual pension</t>
        </is>
      </c>
      <c r="B10" s="19">
        <f>IF(OR(B7="",B8="",B9=""),"",B7*B8*B9)</f>
        <v/>
      </c>
      <c r="C10" s="18" t="inlineStr">
        <is>
          <t>Before survivor reductions, taxes, etc.</t>
        </is>
      </c>
    </row>
    <row r="11">
      <c r="A11" s="10" t="inlineStr">
        <is>
          <t>Estimated monthly pension</t>
        </is>
      </c>
      <c r="B11" s="19">
        <f>IF(B10="","",B10/12)</f>
        <v/>
      </c>
      <c r="C11" s="18" t="inlineStr">
        <is>
          <t>Simple monthly view.</t>
        </is>
      </c>
    </row>
    <row r="12">
      <c r="A12" s="10" t="inlineStr">
        <is>
          <t>Age 62+ with 20 years?</t>
        </is>
      </c>
      <c r="B12" s="12" t="inlineStr"/>
      <c r="C12" s="18" t="inlineStr">
        <is>
          <t>If yes, test 1.1% separately.</t>
        </is>
      </c>
    </row>
    <row r="13">
      <c r="A13" s="10" t="inlineStr">
        <is>
          <t>Alt annual pension at 1.1%</t>
        </is>
      </c>
      <c r="B13" s="19">
        <f>IF(OR(B7="",B8=""),"",B7*B8*0.011)</f>
        <v/>
      </c>
      <c r="C13" s="18" t="inlineStr">
        <is>
          <t>Use only if rule actually applies.</t>
        </is>
      </c>
    </row>
    <row r="15">
      <c r="A15" s="6" t="inlineStr">
        <is>
          <t>Questions to verify: What is your actual retirement path? Does MRA timing matter? Are you in a covered position? Are there survivor election or health-premium effects you should account for?</t>
        </is>
      </c>
    </row>
    <row r="16"/>
    <row r="17"/>
  </sheetData>
  <mergeCells count="3">
    <mergeCell ref="A1:C1"/>
    <mergeCell ref="A15:C17"/>
    <mergeCell ref="A3:C4"/>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17"/>
  <sheetViews>
    <sheetView showGridLines="0" workbookViewId="0">
      <selection activeCell="A1" sqref="A1"/>
    </sheetView>
  </sheetViews>
  <sheetFormatPr baseColWidth="8" defaultRowHeight="15"/>
  <cols>
    <col width="34" customWidth="1" min="1" max="1"/>
    <col width="20" customWidth="1" min="2" max="2"/>
    <col width="48" customWidth="1" min="3" max="3"/>
  </cols>
  <sheetData>
    <row r="1">
      <c r="A1" s="7" t="inlineStr">
        <is>
          <t>Supplement Bridge Planner</t>
        </is>
      </c>
    </row>
    <row r="3">
      <c r="A3" s="3" t="inlineStr">
        <is>
          <t>The FERS Supplement can reduce portfolio withdrawal pressure before age 62. This sheet is a bridge-year prompt, not an eligibility engine.</t>
        </is>
      </c>
    </row>
    <row r="4"/>
    <row r="6">
      <c r="A6" s="8" t="inlineStr">
        <is>
          <t>Field</t>
        </is>
      </c>
      <c r="B6" s="8" t="inlineStr">
        <is>
          <t>Value</t>
        </is>
      </c>
      <c r="C6" s="8" t="inlineStr">
        <is>
          <t>Notes</t>
        </is>
      </c>
    </row>
    <row r="7">
      <c r="A7" s="10" t="inlineStr">
        <is>
          <t>Planned retirement age</t>
        </is>
      </c>
      <c r="B7" s="12" t="inlineStr"/>
      <c r="C7" s="18" t="inlineStr">
        <is>
          <t>Used to estimate bridge years to 62.</t>
        </is>
      </c>
    </row>
    <row r="8">
      <c r="A8" s="10" t="inlineStr">
        <is>
          <t>Age 62</t>
        </is>
      </c>
      <c r="B8" s="12" t="n">
        <v>62</v>
      </c>
      <c r="C8" s="18" t="inlineStr">
        <is>
          <t>Fixed for the bridge calculation.</t>
        </is>
      </c>
    </row>
    <row r="9">
      <c r="A9" s="10" t="inlineStr">
        <is>
          <t>Estimated monthly Supplement</t>
        </is>
      </c>
      <c r="B9" s="19" t="inlineStr"/>
      <c r="C9" s="18" t="inlineStr">
        <is>
          <t>Use a rough placeholder first.</t>
        </is>
      </c>
    </row>
    <row r="10">
      <c r="A10" s="10" t="inlineStr">
        <is>
          <t>Bridge years</t>
        </is>
      </c>
      <c r="B10" s="12">
        <f>IF(B7="","",MAX(B8-B7,0))</f>
        <v/>
      </c>
      <c r="C10" s="18" t="inlineStr">
        <is>
          <t>Years between retirement and age 62.</t>
        </is>
      </c>
    </row>
    <row r="11">
      <c r="A11" s="10" t="inlineStr">
        <is>
          <t>Annual bridge income</t>
        </is>
      </c>
      <c r="B11" s="19">
        <f>IF(B9="","",B9*12)</f>
        <v/>
      </c>
      <c r="C11" s="18" t="inlineStr">
        <is>
          <t>Simple yearly estimate.</t>
        </is>
      </c>
    </row>
    <row r="12">
      <c r="A12" s="10" t="inlineStr">
        <is>
          <t>Total bridge income</t>
        </is>
      </c>
      <c r="B12" s="19">
        <f>IF(OR(B10="",B11=""),"",B10*B11)</f>
        <v/>
      </c>
      <c r="C12" s="18" t="inlineStr">
        <is>
          <t>Total support before age 62.</t>
        </is>
      </c>
    </row>
    <row r="13">
      <c r="A13" s="10" t="inlineStr">
        <is>
          <t>Annual withdrawal pressure reduced</t>
        </is>
      </c>
      <c r="B13" s="19">
        <f>IF(B11="","",B11)</f>
        <v/>
      </c>
      <c r="C13" s="18" t="inlineStr">
        <is>
          <t>Same as annual bridge income.</t>
        </is>
      </c>
    </row>
    <row r="15">
      <c r="A15" s="6" t="inlineStr">
        <is>
          <t>Do not assume you qualify just because the concept exists. The point here is to see whether the bridge meaningfully changes your drawdown plan and which assumptions need direct confirmation.</t>
        </is>
      </c>
    </row>
    <row r="16"/>
    <row r="17"/>
  </sheetData>
  <mergeCells count="3">
    <mergeCell ref="A1:C1"/>
    <mergeCell ref="A15:C17"/>
    <mergeCell ref="A3:C4"/>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18"/>
  <sheetViews>
    <sheetView showGridLines="0" workbookViewId="0">
      <selection activeCell="A1" sqref="A1"/>
    </sheetView>
  </sheetViews>
  <sheetFormatPr baseColWidth="8" defaultRowHeight="15"/>
  <cols>
    <col width="38" customWidth="1" min="1" max="1"/>
    <col width="54" customWidth="1" min="2" max="2"/>
  </cols>
  <sheetData>
    <row r="1">
      <c r="A1" s="7" t="inlineStr">
        <is>
          <t>Federal FIRE Next Steps</t>
        </is>
      </c>
    </row>
    <row r="3">
      <c r="A3" s="3" t="inlineStr">
        <is>
          <t>A good workbook is useful. A verified plan is better. Use this sheet to capture what needs confirmation before any real decision.</t>
        </is>
      </c>
    </row>
    <row r="4"/>
    <row r="6">
      <c r="A6" s="8" t="inlineStr">
        <is>
          <t>Question to resolve</t>
        </is>
      </c>
      <c r="B6" s="8" t="inlineStr">
        <is>
          <t>Notes / source to verify</t>
        </is>
      </c>
    </row>
    <row r="7">
      <c r="A7" s="10" t="inlineStr">
        <is>
          <t>What is my actual MRA and retirement path?</t>
        </is>
      </c>
      <c r="B7" s="12" t="inlineStr"/>
    </row>
    <row r="8">
      <c r="A8" s="10" t="inlineStr">
        <is>
          <t>Do I meet immediate retirement, MRA+10, or deferred rules?</t>
        </is>
      </c>
      <c r="B8" s="12" t="inlineStr"/>
    </row>
    <row r="9">
      <c r="A9" s="10" t="inlineStr">
        <is>
          <t>Will FEHB continuity still be preserved on my current path?</t>
        </is>
      </c>
      <c r="B9" s="12" t="inlineStr"/>
    </row>
    <row r="10">
      <c r="A10" s="10" t="inlineStr">
        <is>
          <t>What should I use as my real high-3 estimate?</t>
        </is>
      </c>
      <c r="B10" s="12" t="inlineStr"/>
    </row>
    <row r="11">
      <c r="A11" s="10" t="inlineStr">
        <is>
          <t>Am I assuming the Supplement without verifying it?</t>
        </is>
      </c>
      <c r="B11" s="12" t="inlineStr"/>
    </row>
    <row r="12">
      <c r="A12" s="10" t="inlineStr">
        <is>
          <t>Do survivor benefits or deductions materially change the pension number?</t>
        </is>
      </c>
      <c r="B12" s="12" t="inlineStr"/>
    </row>
    <row r="13">
      <c r="A13" s="10" t="inlineStr">
        <is>
          <t>What would my spending target actually be after separation?</t>
        </is>
      </c>
      <c r="B13" s="12" t="inlineStr"/>
    </row>
    <row r="14">
      <c r="A14" s="10" t="inlineStr">
        <is>
          <t>What is the one next move this month?</t>
        </is>
      </c>
      <c r="B14" s="12" t="inlineStr"/>
    </row>
    <row r="16">
      <c r="A16" s="6" t="inlineStr">
        <is>
          <t>If this pack helped, the next logical step is a deeper planner that models pension timing, bridge years, FEHB continuity, and TSP decisions together instead of across five tabs and a pile of bookmarks.</t>
        </is>
      </c>
    </row>
    <row r="17"/>
    <row r="18"/>
  </sheetData>
  <mergeCells count="3">
    <mergeCell ref="A3:B4"/>
    <mergeCell ref="A16:B18"/>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2026-06-22T18:53:51Z</dcterms:created>
  <dcterms:modified xmlns:dcterms="http://purl.org/dc/terms/" xmlns:xsi="http://www.w3.org/2001/XMLSchema-instance" xsi:type="dcterms:W3CDTF">2026-06-22T18:53:51Z</dcterms:modified>
</cp:coreProperties>
</file>